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1_ÖNKORMÁNYZAT\2026\Képviselő-testületi ülések anyaga 2026.év\Képviselő-testület 2026.09.29. Rendes,nyílt ülés\"/>
    </mc:Choice>
  </mc:AlternateContent>
  <xr:revisionPtr revIDLastSave="0" documentId="8_{07B30BD2-70E2-445E-BA49-0833F4A0E23A}" xr6:coauthVersionLast="47" xr6:coauthVersionMax="47" xr10:uidLastSave="{00000000-0000-0000-0000-000000000000}"/>
  <bookViews>
    <workbookView xWindow="-120" yWindow="-120" windowWidth="29040" windowHeight="15720" xr2:uid="{35E27946-30A3-482C-947F-C0BB9BD12C23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6" i="1" l="1"/>
  <c r="D27" i="1" s="1"/>
  <c r="C26" i="1"/>
  <c r="C27" i="1" s="1"/>
  <c r="D18" i="1"/>
  <c r="D19" i="1" s="1"/>
  <c r="C18" i="1"/>
  <c r="C19" i="1" s="1"/>
  <c r="D23" i="1"/>
  <c r="D24" i="1" s="1"/>
  <c r="C23" i="1"/>
  <c r="C24" i="1" s="1"/>
  <c r="D15" i="1"/>
  <c r="D16" i="1" s="1"/>
  <c r="C15" i="1"/>
  <c r="C16" i="1" s="1"/>
  <c r="D28" i="1" l="1"/>
  <c r="D20" i="1"/>
  <c r="C28" i="1"/>
  <c r="C20" i="1"/>
  <c r="D30" i="1" l="1"/>
  <c r="C30" i="1"/>
  <c r="D11" i="1" l="1"/>
  <c r="D32" i="1" s="1"/>
  <c r="C11" i="1"/>
  <c r="C32" i="1" s="1"/>
  <c r="D10" i="1"/>
  <c r="C10" i="1"/>
</calcChain>
</file>

<file path=xl/sharedStrings.xml><?xml version="1.0" encoding="utf-8"?>
<sst xmlns="http://schemas.openxmlformats.org/spreadsheetml/2006/main" count="40" uniqueCount="28">
  <si>
    <t>kemény</t>
  </si>
  <si>
    <t>lágy</t>
  </si>
  <si>
    <t>lombos tűzifa</t>
  </si>
  <si>
    <t>5001-10000 fő településen</t>
  </si>
  <si>
    <t>támogatás</t>
  </si>
  <si>
    <t>önrész</t>
  </si>
  <si>
    <t>Ft/m3+ 5% áfa</t>
  </si>
  <si>
    <t>Ft/m3</t>
  </si>
  <si>
    <t>Támogatási igény</t>
  </si>
  <si>
    <t>m3</t>
  </si>
  <si>
    <t>Ft</t>
  </si>
  <si>
    <t>erdőből városba 12m3 autó</t>
  </si>
  <si>
    <t>Ft/m3+áfa</t>
  </si>
  <si>
    <t>bruttó</t>
  </si>
  <si>
    <t>hány kanyar kell</t>
  </si>
  <si>
    <t>kanyar kerekítve</t>
  </si>
  <si>
    <t>saját költség</t>
  </si>
  <si>
    <t>1 fuvar 2 m3</t>
  </si>
  <si>
    <t>Ft/fuvar</t>
  </si>
  <si>
    <t>1 fuvar 12 m3</t>
  </si>
  <si>
    <t>összes fuvardíj</t>
  </si>
  <si>
    <t>Önkormányzat összes ktge</t>
  </si>
  <si>
    <t>m3 lehet adni maximum</t>
  </si>
  <si>
    <t xml:space="preserve">saját költség </t>
  </si>
  <si>
    <t>kiskocsival házhoz 2m3 autó</t>
  </si>
  <si>
    <t>Fuvar (kötelező saját költség)</t>
  </si>
  <si>
    <t>Szociális tüzifára a ktgvetésben:</t>
  </si>
  <si>
    <t>Ft van tervezve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</si>
</sst>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#,##0.00_ ;[Red]\-#,##0.00\ "/>
  </numFmts>
  <fonts count="2" x14ac:knownFonts="1">
    <font>
      <sz val="11"/>
      <color theme="1"/>
      <name val="Times New Roman"/>
      <family val="2"/>
      <charset val="238"/>
    </font>
    <font>
      <b/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6C6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164" fontId="1" fillId="0" borderId="0" xfId="0" applyNumberFormat="1" applyFont="1" applyAlignment="1">
      <alignment horizontal="center"/>
    </xf>
    <xf numFmtId="165" fontId="0" fillId="0" borderId="0" xfId="0" applyNumberFormat="1"/>
    <xf numFmtId="164" fontId="0" fillId="3" borderId="0" xfId="0" applyNumberFormat="1" applyFill="1"/>
    <xf numFmtId="164" fontId="0" fillId="0" borderId="0" xfId="0" applyNumberFormat="1" applyAlignment="1">
      <alignment horizontal="right"/>
    </xf>
    <xf numFmtId="164" fontId="1" fillId="3" borderId="0" xfId="0" applyNumberFormat="1" applyFont="1" applyFill="1"/>
    <xf numFmtId="164" fontId="1" fillId="0" borderId="0" xfId="0" applyNumberFormat="1" applyFont="1"/>
    <xf numFmtId="164" fontId="1" fillId="4" borderId="0" xfId="0" applyNumberFormat="1" applyFont="1" applyFill="1"/>
    <xf numFmtId="164" fontId="0" fillId="5" borderId="0" xfId="0" applyNumberFormat="1" applyFill="1"/>
    <xf numFmtId="164" fontId="1" fillId="5" borderId="0" xfId="0" applyNumberFormat="1" applyFont="1" applyFill="1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E9950-49D3-4E22-A83C-0E5E05528213}">
  <dimension ref="A1:F32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0" sqref="C10"/>
    </sheetView>
  </sheetViews>
  <sheetFormatPr defaultRowHeight="15" x14ac:dyDescent="0.25"/>
  <cols>
    <col min="1" max="1" width="20.7109375" style="1" customWidth="1"/>
    <col min="2" max="2" width="15.28515625" style="1" customWidth="1"/>
    <col min="3" max="4" width="10.7109375" style="1" bestFit="1" customWidth="1"/>
    <col min="5" max="5" width="12.140625" style="1" customWidth="1"/>
    <col min="6" max="6" width="27.140625" style="1" customWidth="1"/>
    <col min="7" max="12" width="9.140625" style="1"/>
    <col min="13" max="13" width="9.7109375" style="1" bestFit="1" customWidth="1"/>
    <col min="14" max="16384" width="9.140625" style="1"/>
  </cols>
  <sheetData>
    <row r="1" spans="1:6" x14ac:dyDescent="0.25">
      <c r="A1" s="9" t="s">
        <v>26</v>
      </c>
      <c r="B1" s="9"/>
      <c r="C1" s="2" t="s">
        <v>0</v>
      </c>
      <c r="D1" s="2" t="s">
        <v>1</v>
      </c>
    </row>
    <row r="2" spans="1:6" x14ac:dyDescent="0.25">
      <c r="A2" s="10">
        <v>1500000</v>
      </c>
      <c r="B2" s="9" t="s">
        <v>27</v>
      </c>
      <c r="C2" s="13" t="s">
        <v>2</v>
      </c>
      <c r="D2" s="13"/>
    </row>
    <row r="4" spans="1:6" x14ac:dyDescent="0.25">
      <c r="A4" s="7" t="s">
        <v>3</v>
      </c>
      <c r="C4" s="2">
        <v>2</v>
      </c>
      <c r="D4" s="2">
        <v>3</v>
      </c>
      <c r="E4" s="7" t="s">
        <v>22</v>
      </c>
    </row>
    <row r="6" spans="1:6" x14ac:dyDescent="0.25">
      <c r="A6" s="1" t="s">
        <v>4</v>
      </c>
      <c r="C6" s="1">
        <v>21000</v>
      </c>
      <c r="D6" s="1">
        <v>13000</v>
      </c>
      <c r="E6" s="1" t="s">
        <v>6</v>
      </c>
    </row>
    <row r="7" spans="1:6" x14ac:dyDescent="0.25">
      <c r="A7" s="1" t="s">
        <v>5</v>
      </c>
      <c r="C7" s="1">
        <v>2000</v>
      </c>
      <c r="D7" s="1">
        <v>2000</v>
      </c>
      <c r="E7" s="1" t="s">
        <v>6</v>
      </c>
    </row>
    <row r="8" spans="1:6" ht="15.75" thickBot="1" x14ac:dyDescent="0.3"/>
    <row r="9" spans="1:6" ht="15.75" thickBot="1" x14ac:dyDescent="0.3">
      <c r="A9" s="1" t="s">
        <v>8</v>
      </c>
      <c r="C9" s="11">
        <v>200</v>
      </c>
      <c r="D9" s="12">
        <v>200</v>
      </c>
      <c r="E9" s="1" t="s">
        <v>9</v>
      </c>
    </row>
    <row r="10" spans="1:6" x14ac:dyDescent="0.25">
      <c r="A10" s="1" t="s">
        <v>8</v>
      </c>
      <c r="C10" s="1">
        <f>+C9*C6*1.05</f>
        <v>4410000</v>
      </c>
      <c r="D10" s="1">
        <f>+D9*D6*1.05</f>
        <v>2730000</v>
      </c>
      <c r="E10" s="1" t="s">
        <v>10</v>
      </c>
      <c r="F10" s="1" t="s">
        <v>13</v>
      </c>
    </row>
    <row r="11" spans="1:6" x14ac:dyDescent="0.25">
      <c r="A11" s="7" t="s">
        <v>5</v>
      </c>
      <c r="C11" s="1">
        <f>+C9*C7*1.05</f>
        <v>420000</v>
      </c>
      <c r="D11" s="1">
        <f>+D9*D7*1.05</f>
        <v>420000</v>
      </c>
      <c r="E11" s="1" t="s">
        <v>10</v>
      </c>
      <c r="F11" s="1" t="s">
        <v>13</v>
      </c>
    </row>
    <row r="12" spans="1:6" ht="8.25" customHeight="1" x14ac:dyDescent="0.25">
      <c r="C12" s="3"/>
      <c r="D12" s="3"/>
    </row>
    <row r="13" spans="1:6" x14ac:dyDescent="0.25">
      <c r="A13" s="7" t="s">
        <v>25</v>
      </c>
    </row>
    <row r="14" spans="1:6" x14ac:dyDescent="0.25">
      <c r="A14" s="1" t="s">
        <v>11</v>
      </c>
      <c r="C14" s="1">
        <v>10000</v>
      </c>
      <c r="D14" s="1">
        <v>10000</v>
      </c>
      <c r="E14" s="1" t="s">
        <v>12</v>
      </c>
    </row>
    <row r="15" spans="1:6" x14ac:dyDescent="0.25">
      <c r="C15" s="1">
        <f>+C14*1.27</f>
        <v>12700</v>
      </c>
      <c r="D15" s="1">
        <f>+D14*1.27</f>
        <v>12700</v>
      </c>
      <c r="E15" s="1" t="s">
        <v>7</v>
      </c>
      <c r="F15" s="1" t="s">
        <v>13</v>
      </c>
    </row>
    <row r="16" spans="1:6" x14ac:dyDescent="0.25">
      <c r="B16" s="5" t="s">
        <v>19</v>
      </c>
      <c r="C16" s="1">
        <f>+C15*12</f>
        <v>152400</v>
      </c>
      <c r="D16" s="1">
        <f>+D15*12</f>
        <v>152400</v>
      </c>
      <c r="E16" s="1" t="s">
        <v>18</v>
      </c>
    </row>
    <row r="17" spans="1:6" ht="6.75" customHeight="1" x14ac:dyDescent="0.25"/>
    <row r="18" spans="1:6" x14ac:dyDescent="0.25">
      <c r="C18" s="3">
        <f>+C9/12</f>
        <v>16.666666666666668</v>
      </c>
      <c r="D18" s="3">
        <f>+D9/12</f>
        <v>16.666666666666668</v>
      </c>
      <c r="F18" s="1" t="s">
        <v>14</v>
      </c>
    </row>
    <row r="19" spans="1:6" x14ac:dyDescent="0.25">
      <c r="C19" s="3">
        <f>ROUND(C18,0)</f>
        <v>17</v>
      </c>
      <c r="D19" s="3">
        <f>ROUND(D18,0)</f>
        <v>17</v>
      </c>
      <c r="F19" s="1" t="s">
        <v>15</v>
      </c>
    </row>
    <row r="20" spans="1:6" x14ac:dyDescent="0.25">
      <c r="C20" s="4">
        <f>+C19*C16</f>
        <v>2590800</v>
      </c>
      <c r="D20" s="4">
        <f>+D19*D16</f>
        <v>2590800</v>
      </c>
      <c r="F20" s="1" t="s">
        <v>23</v>
      </c>
    </row>
    <row r="21" spans="1:6" ht="8.25" customHeight="1" x14ac:dyDescent="0.25">
      <c r="C21" s="3"/>
      <c r="D21" s="3"/>
    </row>
    <row r="22" spans="1:6" x14ac:dyDescent="0.25">
      <c r="A22" s="1" t="s">
        <v>24</v>
      </c>
      <c r="C22" s="1">
        <v>3000</v>
      </c>
      <c r="D22" s="1">
        <v>3000</v>
      </c>
      <c r="E22" s="1" t="s">
        <v>12</v>
      </c>
    </row>
    <row r="23" spans="1:6" x14ac:dyDescent="0.25">
      <c r="C23" s="1">
        <f>+C22*1.27</f>
        <v>3810</v>
      </c>
      <c r="D23" s="1">
        <f>+D22*1.27</f>
        <v>3810</v>
      </c>
      <c r="E23" s="1" t="s">
        <v>7</v>
      </c>
      <c r="F23" s="1" t="s">
        <v>13</v>
      </c>
    </row>
    <row r="24" spans="1:6" x14ac:dyDescent="0.25">
      <c r="B24" s="5" t="s">
        <v>17</v>
      </c>
      <c r="C24" s="1">
        <f>+C23*2</f>
        <v>7620</v>
      </c>
      <c r="D24" s="1">
        <f>+D23*2</f>
        <v>7620</v>
      </c>
      <c r="E24" s="1" t="s">
        <v>18</v>
      </c>
    </row>
    <row r="25" spans="1:6" ht="6.75" customHeight="1" x14ac:dyDescent="0.25"/>
    <row r="26" spans="1:6" x14ac:dyDescent="0.25">
      <c r="C26" s="3">
        <f>+C9/2</f>
        <v>100</v>
      </c>
      <c r="D26" s="3">
        <f>+D9/2</f>
        <v>100</v>
      </c>
      <c r="F26" s="1" t="s">
        <v>14</v>
      </c>
    </row>
    <row r="27" spans="1:6" x14ac:dyDescent="0.25">
      <c r="C27" s="3">
        <f>ROUND(C26,0)</f>
        <v>100</v>
      </c>
      <c r="D27" s="3">
        <f>ROUND(D26,0)</f>
        <v>100</v>
      </c>
      <c r="F27" s="1" t="s">
        <v>15</v>
      </c>
    </row>
    <row r="28" spans="1:6" x14ac:dyDescent="0.25">
      <c r="C28" s="4">
        <f>+C24*C27</f>
        <v>762000</v>
      </c>
      <c r="D28" s="4">
        <f>+D24*D27</f>
        <v>762000</v>
      </c>
      <c r="F28" s="1" t="s">
        <v>16</v>
      </c>
    </row>
    <row r="30" spans="1:6" x14ac:dyDescent="0.25">
      <c r="A30" s="7" t="s">
        <v>20</v>
      </c>
      <c r="C30" s="6">
        <f>+C20+C28</f>
        <v>3352800</v>
      </c>
      <c r="D30" s="6">
        <f>+D20+D28</f>
        <v>3352800</v>
      </c>
    </row>
    <row r="32" spans="1:6" x14ac:dyDescent="0.25">
      <c r="A32" s="7" t="s">
        <v>21</v>
      </c>
      <c r="C32" s="8">
        <f>+C11+C30</f>
        <v>3772800</v>
      </c>
      <c r="D32" s="8">
        <f>+D11+D30</f>
        <v>3772800</v>
      </c>
    </row>
  </sheetData>
  <mergeCells count="1"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Pénzügy</dc:creator>
  <cp:lastModifiedBy>Ágnes Molnár-Fábián</cp:lastModifiedBy>
  <dcterms:created xsi:type="dcterms:W3CDTF">2026-09-16T06:15:38Z</dcterms:created>
  <dcterms:modified xsi:type="dcterms:W3CDTF">2026-09-17T12:21:54Z</dcterms:modified>
</cp:coreProperties>
</file>