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enasy.andrea\Desktop\0208\"/>
    </mc:Choice>
  </mc:AlternateContent>
  <xr:revisionPtr revIDLastSave="0" documentId="8_{4B8CD8A8-F164-46E7-9F43-7061C6918615}" xr6:coauthVersionLast="47" xr6:coauthVersionMax="47" xr10:uidLastSave="{00000000-0000-0000-0000-000000000000}"/>
  <bookViews>
    <workbookView xWindow="-108" yWindow="-108" windowWidth="23256" windowHeight="12576" xr2:uid="{F3CDCDF8-5EE9-4003-87D1-3B161469F237}"/>
  </bookViews>
  <sheets>
    <sheet name="Építményadó" sheetId="1" r:id="rId1"/>
    <sheet name="Telelpülési ad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44" i="1"/>
  <c r="D43" i="1"/>
  <c r="D42" i="1"/>
  <c r="D41" i="1"/>
  <c r="D45" i="1" s="1"/>
  <c r="B36" i="1"/>
  <c r="D36" i="1" s="1"/>
  <c r="B34" i="1"/>
  <c r="D34" i="1" s="1"/>
  <c r="D35" i="1"/>
  <c r="B29" i="1"/>
  <c r="D29" i="1" s="1"/>
  <c r="B27" i="1"/>
  <c r="D27" i="1" s="1"/>
  <c r="B13" i="1"/>
  <c r="D13" i="1" s="1"/>
  <c r="B11" i="1"/>
  <c r="D11" i="1" s="1"/>
  <c r="E15" i="2"/>
  <c r="E14" i="2"/>
  <c r="E13" i="2"/>
  <c r="E5" i="2"/>
  <c r="E6" i="2"/>
  <c r="E4" i="2"/>
  <c r="D28" i="1"/>
  <c r="D22" i="1"/>
  <c r="D21" i="1"/>
  <c r="D20" i="1"/>
  <c r="D12" i="1"/>
  <c r="D5" i="1"/>
  <c r="D6" i="1"/>
  <c r="D7" i="1" l="1"/>
  <c r="F45" i="1" s="1"/>
  <c r="D37" i="1"/>
  <c r="F37" i="1" s="1"/>
  <c r="D23" i="1"/>
  <c r="F23" i="1" s="1"/>
  <c r="E16" i="2"/>
  <c r="E7" i="2"/>
  <c r="D30" i="1"/>
  <c r="F30" i="1" s="1"/>
  <c r="D14" i="1"/>
  <c r="F14" i="1" s="1"/>
  <c r="G16" i="2" l="1"/>
</calcChain>
</file>

<file path=xl/sharedStrings.xml><?xml version="1.0" encoding="utf-8"?>
<sst xmlns="http://schemas.openxmlformats.org/spreadsheetml/2006/main" count="56" uniqueCount="20">
  <si>
    <t>Adóalap (m2)</t>
  </si>
  <si>
    <t>Adómérték (Ft/m2)</t>
  </si>
  <si>
    <t>Összeg (Ft)</t>
  </si>
  <si>
    <t>Összesen:</t>
  </si>
  <si>
    <t>Az alábbi táblákba bármilyen adómérték összeg behelyettesítével kiszámolható
a várható éves adóbevétel összege.</t>
  </si>
  <si>
    <t>Építményadó számoló tábla kedvezmény eltörlése esetén</t>
  </si>
  <si>
    <t>Különbözet:</t>
  </si>
  <si>
    <t>Települési adó jelenleg hatályos rendelet szerint</t>
  </si>
  <si>
    <t>Adósáv</t>
  </si>
  <si>
    <t>Adóalap (kilowatt/hó)</t>
  </si>
  <si>
    <t>Adómérték
 (Ft/kilowatt/hó)</t>
  </si>
  <si>
    <t>50 kilowatt-ig</t>
  </si>
  <si>
    <t>50-100 kilowatt között</t>
  </si>
  <si>
    <t>100 kilowatt felett</t>
  </si>
  <si>
    <t>Az alábbi táblában bármilyen adómérték összeg behelyettesítével kiszámolható
a várható településiadó havi bevétel összege.</t>
  </si>
  <si>
    <t>Építményadó számoló tábla kedvezmény visszaállításával
amennyiben a bejelentkezett lakosok kapnák a kedvezményt</t>
  </si>
  <si>
    <t>Építményadó korábban hatályos rendelet szerint</t>
  </si>
  <si>
    <t>Építményadó kedvezmény eltörlésével és a megemelt adóval</t>
  </si>
  <si>
    <t>Építményadó számoló tábla kedvezmény életvitelszerűen lakóknak
(becsült számítások alapján)</t>
  </si>
  <si>
    <t>Építményadó számoló tábla kedvezmény életvitelszerűen lakóknak
(becsült számítások alapján) 50 %-os kedvezményyel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</si>
</sst>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17" xfId="0" applyNumberFormat="1" applyBorder="1"/>
    <xf numFmtId="3" fontId="0" fillId="0" borderId="13" xfId="0" applyNumberFormat="1" applyBorder="1"/>
    <xf numFmtId="164" fontId="0" fillId="0" borderId="18" xfId="0" applyNumberFormat="1" applyBorder="1"/>
    <xf numFmtId="164" fontId="0" fillId="0" borderId="9" xfId="0" applyNumberFormat="1" applyBorder="1"/>
    <xf numFmtId="164" fontId="0" fillId="0" borderId="19" xfId="0" applyNumberForma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1" fillId="0" borderId="17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3" fontId="1" fillId="0" borderId="13" xfId="0" applyNumberFormat="1" applyFont="1" applyBorder="1"/>
    <xf numFmtId="164" fontId="1" fillId="0" borderId="9" xfId="0" applyNumberFormat="1" applyFont="1" applyBorder="1"/>
    <xf numFmtId="0" fontId="3" fillId="0" borderId="14" xfId="0" applyFont="1" applyBorder="1"/>
    <xf numFmtId="0" fontId="3" fillId="0" borderId="15" xfId="0" applyFont="1" applyBorder="1"/>
    <xf numFmtId="164" fontId="3" fillId="0" borderId="16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164" fontId="2" fillId="2" borderId="24" xfId="0" applyNumberFormat="1" applyFont="1" applyFill="1" applyBorder="1"/>
    <xf numFmtId="0" fontId="3" fillId="0" borderId="23" xfId="0" applyFont="1" applyBorder="1"/>
    <xf numFmtId="164" fontId="3" fillId="0" borderId="24" xfId="0" applyNumberFormat="1" applyFont="1" applyBorder="1"/>
    <xf numFmtId="0" fontId="2" fillId="0" borderId="25" xfId="0" applyFont="1" applyBorder="1"/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3" fontId="0" fillId="0" borderId="9" xfId="0" applyNumberFormat="1" applyBorder="1"/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3" fontId="1" fillId="0" borderId="9" xfId="0" applyNumberFormat="1" applyFont="1" applyBorder="1"/>
    <xf numFmtId="0" fontId="3" fillId="0" borderId="25" xfId="0" applyFont="1" applyBorder="1"/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/>
    </xf>
    <xf numFmtId="0" fontId="3" fillId="3" borderId="23" xfId="0" applyFont="1" applyFill="1" applyBorder="1"/>
    <xf numFmtId="164" fontId="3" fillId="3" borderId="24" xfId="0" applyNumberFormat="1" applyFont="1" applyFill="1" applyBorder="1"/>
    <xf numFmtId="3" fontId="1" fillId="0" borderId="30" xfId="0" applyNumberFormat="1" applyFont="1" applyBorder="1"/>
    <xf numFmtId="164" fontId="1" fillId="0" borderId="31" xfId="0" applyNumberFormat="1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DDA6-8577-4539-BE81-FEDE565D7EB6}">
  <dimension ref="A1:F45"/>
  <sheetViews>
    <sheetView tabSelected="1" topLeftCell="A14" zoomScale="130" zoomScaleNormal="130" workbookViewId="0">
      <selection activeCell="L25" sqref="L25"/>
    </sheetView>
  </sheetViews>
  <sheetFormatPr defaultColWidth="8.77734375" defaultRowHeight="14.4" x14ac:dyDescent="0.3"/>
  <cols>
    <col min="2" max="2" width="19.44140625" customWidth="1"/>
    <col min="3" max="3" width="18.109375" customWidth="1"/>
    <col min="4" max="4" width="18.77734375" customWidth="1"/>
    <col min="6" max="6" width="18.109375" customWidth="1"/>
  </cols>
  <sheetData>
    <row r="1" spans="1:6" x14ac:dyDescent="0.3">
      <c r="A1" s="1"/>
      <c r="B1" s="2"/>
      <c r="C1" s="2"/>
      <c r="D1" s="2"/>
      <c r="E1" s="2"/>
      <c r="F1" s="3"/>
    </row>
    <row r="2" spans="1:6" ht="15" thickBot="1" x14ac:dyDescent="0.35">
      <c r="A2" s="4"/>
      <c r="B2" s="63" t="s">
        <v>16</v>
      </c>
      <c r="C2" s="63"/>
      <c r="D2" s="63"/>
      <c r="F2" s="5"/>
    </row>
    <row r="3" spans="1:6" ht="15" thickBot="1" x14ac:dyDescent="0.35">
      <c r="A3" s="4"/>
      <c r="B3" s="30" t="s">
        <v>0</v>
      </c>
      <c r="C3" s="31" t="s">
        <v>1</v>
      </c>
      <c r="D3" s="32" t="s">
        <v>2</v>
      </c>
      <c r="F3" s="5"/>
    </row>
    <row r="4" spans="1:6" x14ac:dyDescent="0.3">
      <c r="A4" s="4"/>
      <c r="B4" s="9">
        <v>204076</v>
      </c>
      <c r="C4" s="11">
        <v>150</v>
      </c>
      <c r="D4" s="13">
        <f>B4*C4</f>
        <v>30611400</v>
      </c>
      <c r="F4" s="5"/>
    </row>
    <row r="5" spans="1:6" x14ac:dyDescent="0.3">
      <c r="A5" s="4"/>
      <c r="B5" s="10">
        <v>8019</v>
      </c>
      <c r="C5" s="12">
        <v>270</v>
      </c>
      <c r="D5" s="13">
        <f t="shared" ref="D5:D6" si="0">B5*C5</f>
        <v>2165130</v>
      </c>
      <c r="F5" s="5"/>
    </row>
    <row r="6" spans="1:6" x14ac:dyDescent="0.3">
      <c r="A6" s="4"/>
      <c r="B6" s="10">
        <v>56129</v>
      </c>
      <c r="C6" s="12">
        <v>900</v>
      </c>
      <c r="D6" s="13">
        <f t="shared" si="0"/>
        <v>50516100</v>
      </c>
      <c r="F6" s="5"/>
    </row>
    <row r="7" spans="1:6" ht="15" thickBot="1" x14ac:dyDescent="0.35">
      <c r="A7" s="4"/>
      <c r="B7" s="14" t="s">
        <v>3</v>
      </c>
      <c r="C7" s="15"/>
      <c r="D7" s="16">
        <f>SUM(D4:D6)</f>
        <v>83292630</v>
      </c>
      <c r="F7" s="5"/>
    </row>
    <row r="8" spans="1:6" x14ac:dyDescent="0.3">
      <c r="A8" s="4"/>
      <c r="F8" s="5"/>
    </row>
    <row r="9" spans="1:6" ht="15" thickBot="1" x14ac:dyDescent="0.35">
      <c r="A9" s="4"/>
      <c r="B9" s="63" t="s">
        <v>17</v>
      </c>
      <c r="C9" s="63"/>
      <c r="D9" s="63"/>
      <c r="F9" s="5"/>
    </row>
    <row r="10" spans="1:6" ht="15" thickBot="1" x14ac:dyDescent="0.35">
      <c r="A10" s="4"/>
      <c r="B10" s="30" t="s">
        <v>0</v>
      </c>
      <c r="C10" s="31" t="s">
        <v>1</v>
      </c>
      <c r="D10" s="32" t="s">
        <v>2</v>
      </c>
      <c r="F10" s="5"/>
    </row>
    <row r="11" spans="1:6" x14ac:dyDescent="0.3">
      <c r="A11" s="4"/>
      <c r="B11" s="9">
        <f>B4-20000</f>
        <v>184076</v>
      </c>
      <c r="C11" s="11">
        <v>250</v>
      </c>
      <c r="D11" s="13">
        <f>B11*C11</f>
        <v>46019000</v>
      </c>
      <c r="F11" s="5"/>
    </row>
    <row r="12" spans="1:6" ht="15" thickBot="1" x14ac:dyDescent="0.35">
      <c r="A12" s="4"/>
      <c r="B12" s="10">
        <v>8019</v>
      </c>
      <c r="C12" s="12">
        <v>270</v>
      </c>
      <c r="D12" s="13">
        <f t="shared" ref="D12:D13" si="1">B12*C12</f>
        <v>2165130</v>
      </c>
      <c r="F12" s="5"/>
    </row>
    <row r="13" spans="1:6" x14ac:dyDescent="0.3">
      <c r="A13" s="4"/>
      <c r="B13" s="10">
        <f>B6+20000</f>
        <v>76129</v>
      </c>
      <c r="C13" s="12">
        <v>1100</v>
      </c>
      <c r="D13" s="13">
        <f t="shared" si="1"/>
        <v>83741900</v>
      </c>
      <c r="F13" s="33" t="s">
        <v>6</v>
      </c>
    </row>
    <row r="14" spans="1:6" ht="15" thickBot="1" x14ac:dyDescent="0.35">
      <c r="A14" s="4"/>
      <c r="B14" s="14" t="s">
        <v>3</v>
      </c>
      <c r="C14" s="15"/>
      <c r="D14" s="16">
        <f>SUM(D11:D13)</f>
        <v>131926030</v>
      </c>
      <c r="F14" s="34">
        <f>D14-D7</f>
        <v>48633400</v>
      </c>
    </row>
    <row r="15" spans="1:6" ht="15" thickBot="1" x14ac:dyDescent="0.35">
      <c r="A15" s="6"/>
      <c r="B15" s="7"/>
      <c r="C15" s="7"/>
      <c r="D15" s="7"/>
      <c r="E15" s="7"/>
      <c r="F15" s="8"/>
    </row>
    <row r="16" spans="1:6" ht="31.8" customHeight="1" x14ac:dyDescent="0.3">
      <c r="A16" s="64" t="s">
        <v>4</v>
      </c>
      <c r="B16" s="65"/>
      <c r="C16" s="65"/>
      <c r="D16" s="65"/>
      <c r="E16" s="65"/>
    </row>
    <row r="18" spans="2:6" ht="33" customHeight="1" thickBot="1" x14ac:dyDescent="0.35">
      <c r="B18" s="61" t="s">
        <v>15</v>
      </c>
      <c r="C18" s="62"/>
      <c r="D18" s="62"/>
    </row>
    <row r="19" spans="2:6" ht="15" thickBot="1" x14ac:dyDescent="0.35">
      <c r="B19" s="17" t="s">
        <v>0</v>
      </c>
      <c r="C19" s="18" t="s">
        <v>1</v>
      </c>
      <c r="D19" s="19" t="s">
        <v>2</v>
      </c>
    </row>
    <row r="20" spans="2:6" x14ac:dyDescent="0.3">
      <c r="B20" s="20">
        <v>204076</v>
      </c>
      <c r="C20" s="21">
        <v>250</v>
      </c>
      <c r="D20" s="22">
        <f>B20*C20</f>
        <v>51019000</v>
      </c>
    </row>
    <row r="21" spans="2:6" ht="15" thickBot="1" x14ac:dyDescent="0.35">
      <c r="B21" s="23">
        <v>8019</v>
      </c>
      <c r="C21" s="24">
        <v>270</v>
      </c>
      <c r="D21" s="22">
        <f t="shared" ref="D21:D22" si="2">B21*C21</f>
        <v>2165130</v>
      </c>
    </row>
    <row r="22" spans="2:6" x14ac:dyDescent="0.3">
      <c r="B22" s="23">
        <v>56129</v>
      </c>
      <c r="C22" s="24">
        <v>1100</v>
      </c>
      <c r="D22" s="22">
        <f t="shared" si="2"/>
        <v>61741900</v>
      </c>
      <c r="F22" s="35" t="s">
        <v>6</v>
      </c>
    </row>
    <row r="23" spans="2:6" ht="15" thickBot="1" x14ac:dyDescent="0.35">
      <c r="B23" s="25" t="s">
        <v>3</v>
      </c>
      <c r="C23" s="26"/>
      <c r="D23" s="27">
        <f>SUM(D20:D22)</f>
        <v>114926030</v>
      </c>
      <c r="F23" s="36">
        <f>D23-D7</f>
        <v>31633400</v>
      </c>
    </row>
    <row r="25" spans="2:6" ht="15" thickBot="1" x14ac:dyDescent="0.35">
      <c r="B25" s="62" t="s">
        <v>5</v>
      </c>
      <c r="C25" s="62"/>
      <c r="D25" s="62"/>
    </row>
    <row r="26" spans="2:6" ht="15" thickBot="1" x14ac:dyDescent="0.35">
      <c r="B26" s="17" t="s">
        <v>0</v>
      </c>
      <c r="C26" s="18" t="s">
        <v>1</v>
      </c>
      <c r="D26" s="19" t="s">
        <v>2</v>
      </c>
    </row>
    <row r="27" spans="2:6" x14ac:dyDescent="0.3">
      <c r="B27" s="20">
        <f>B20-20000</f>
        <v>184076</v>
      </c>
      <c r="C27" s="21">
        <v>250</v>
      </c>
      <c r="D27" s="22">
        <f>B27*C27</f>
        <v>46019000</v>
      </c>
    </row>
    <row r="28" spans="2:6" ht="15" thickBot="1" x14ac:dyDescent="0.35">
      <c r="B28" s="23">
        <v>8019</v>
      </c>
      <c r="C28" s="24">
        <v>270</v>
      </c>
      <c r="D28" s="22">
        <f t="shared" ref="D28:D29" si="3">B28*C28</f>
        <v>2165130</v>
      </c>
    </row>
    <row r="29" spans="2:6" x14ac:dyDescent="0.3">
      <c r="B29" s="23">
        <f>B22+20000</f>
        <v>76129</v>
      </c>
      <c r="C29" s="24">
        <v>1100</v>
      </c>
      <c r="D29" s="22">
        <f t="shared" si="3"/>
        <v>83741900</v>
      </c>
      <c r="F29" s="35" t="s">
        <v>6</v>
      </c>
    </row>
    <row r="30" spans="2:6" ht="15" thickBot="1" x14ac:dyDescent="0.35">
      <c r="B30" s="25" t="s">
        <v>3</v>
      </c>
      <c r="C30" s="26"/>
      <c r="D30" s="27">
        <f>SUM(D27:D29)</f>
        <v>131926030</v>
      </c>
      <c r="F30" s="36">
        <f>D30-D7</f>
        <v>48633400</v>
      </c>
    </row>
    <row r="32" spans="2:6" ht="49.2" customHeight="1" thickBot="1" x14ac:dyDescent="0.35">
      <c r="B32" s="61" t="s">
        <v>18</v>
      </c>
      <c r="C32" s="62"/>
      <c r="D32" s="62"/>
    </row>
    <row r="33" spans="2:6" ht="15" thickBot="1" x14ac:dyDescent="0.35">
      <c r="B33" s="17" t="s">
        <v>0</v>
      </c>
      <c r="C33" s="18" t="s">
        <v>1</v>
      </c>
      <c r="D33" s="19" t="s">
        <v>2</v>
      </c>
    </row>
    <row r="34" spans="2:6" x14ac:dyDescent="0.3">
      <c r="B34" s="20">
        <f>B4-2500</f>
        <v>201576</v>
      </c>
      <c r="C34" s="21">
        <v>250</v>
      </c>
      <c r="D34" s="22">
        <f>B34*C34</f>
        <v>50394000</v>
      </c>
    </row>
    <row r="35" spans="2:6" ht="15" thickBot="1" x14ac:dyDescent="0.35">
      <c r="B35" s="23">
        <v>8019</v>
      </c>
      <c r="C35" s="24">
        <v>270</v>
      </c>
      <c r="D35" s="22">
        <f t="shared" ref="D35:D36" si="4">B35*C35</f>
        <v>2165130</v>
      </c>
    </row>
    <row r="36" spans="2:6" x14ac:dyDescent="0.3">
      <c r="B36" s="23">
        <f>B6+2500</f>
        <v>58629</v>
      </c>
      <c r="C36" s="24">
        <v>1100</v>
      </c>
      <c r="D36" s="22">
        <f t="shared" si="4"/>
        <v>64491900</v>
      </c>
      <c r="F36" s="35" t="s">
        <v>6</v>
      </c>
    </row>
    <row r="37" spans="2:6" ht="15" thickBot="1" x14ac:dyDescent="0.35">
      <c r="B37" s="25" t="s">
        <v>3</v>
      </c>
      <c r="C37" s="26"/>
      <c r="D37" s="27">
        <f>SUM(D34:D36)</f>
        <v>117051030</v>
      </c>
      <c r="F37" s="36">
        <f>D37-D7</f>
        <v>33758400</v>
      </c>
    </row>
    <row r="39" spans="2:6" ht="45.45" customHeight="1" thickBot="1" x14ac:dyDescent="0.35">
      <c r="B39" s="61" t="s">
        <v>19</v>
      </c>
      <c r="C39" s="62"/>
      <c r="D39" s="62"/>
    </row>
    <row r="40" spans="2:6" ht="15" thickBot="1" x14ac:dyDescent="0.35">
      <c r="B40" s="17" t="s">
        <v>0</v>
      </c>
      <c r="C40" s="18" t="s">
        <v>1</v>
      </c>
      <c r="D40" s="19" t="s">
        <v>2</v>
      </c>
    </row>
    <row r="41" spans="2:6" x14ac:dyDescent="0.3">
      <c r="B41" s="20">
        <v>184076</v>
      </c>
      <c r="C41" s="21">
        <v>250</v>
      </c>
      <c r="D41" s="22">
        <f>B41*C41</f>
        <v>46019000</v>
      </c>
    </row>
    <row r="42" spans="2:6" x14ac:dyDescent="0.3">
      <c r="B42" s="23">
        <v>8019</v>
      </c>
      <c r="C42" s="24">
        <v>270</v>
      </c>
      <c r="D42" s="22">
        <f t="shared" ref="D42:D44" si="5">B42*C42</f>
        <v>2165130</v>
      </c>
    </row>
    <row r="43" spans="2:6" ht="15" thickBot="1" x14ac:dyDescent="0.35">
      <c r="B43" s="23">
        <v>56129</v>
      </c>
      <c r="C43" s="24">
        <v>1100</v>
      </c>
      <c r="D43" s="22">
        <f t="shared" si="5"/>
        <v>61741900</v>
      </c>
    </row>
    <row r="44" spans="2:6" x14ac:dyDescent="0.3">
      <c r="B44" s="59">
        <v>20000</v>
      </c>
      <c r="C44" s="60">
        <v>550</v>
      </c>
      <c r="D44" s="22">
        <f t="shared" si="5"/>
        <v>11000000</v>
      </c>
      <c r="F44" s="35" t="s">
        <v>6</v>
      </c>
    </row>
    <row r="45" spans="2:6" ht="15" thickBot="1" x14ac:dyDescent="0.35">
      <c r="B45" s="25" t="s">
        <v>3</v>
      </c>
      <c r="C45" s="26"/>
      <c r="D45" s="27">
        <f>SUM(D41:D44)</f>
        <v>120926030</v>
      </c>
      <c r="F45" s="36">
        <f>D45-D7</f>
        <v>37633400</v>
      </c>
    </row>
  </sheetData>
  <mergeCells count="7">
    <mergeCell ref="B32:D32"/>
    <mergeCell ref="B39:D39"/>
    <mergeCell ref="B2:D2"/>
    <mergeCell ref="B9:D9"/>
    <mergeCell ref="B18:D18"/>
    <mergeCell ref="A16:E16"/>
    <mergeCell ref="B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3ED6-38B5-467C-9F31-AE6F022933A9}">
  <dimension ref="A2:G16"/>
  <sheetViews>
    <sheetView workbookViewId="0">
      <selection activeCell="F24" sqref="F24"/>
    </sheetView>
  </sheetViews>
  <sheetFormatPr defaultColWidth="8.77734375" defaultRowHeight="14.4" x14ac:dyDescent="0.3"/>
  <cols>
    <col min="2" max="3" width="20.109375" bestFit="1" customWidth="1"/>
    <col min="4" max="4" width="18.44140625" customWidth="1"/>
    <col min="5" max="5" width="18.109375" customWidth="1"/>
    <col min="6" max="6" width="9.44140625" customWidth="1"/>
    <col min="7" max="7" width="17.77734375" customWidth="1"/>
  </cols>
  <sheetData>
    <row r="2" spans="1:7" ht="15" thickBot="1" x14ac:dyDescent="0.35">
      <c r="B2" s="63" t="s">
        <v>7</v>
      </c>
      <c r="C2" s="63"/>
      <c r="D2" s="63"/>
      <c r="E2" s="63"/>
    </row>
    <row r="3" spans="1:7" ht="30.45" customHeight="1" thickBot="1" x14ac:dyDescent="0.35">
      <c r="B3" s="38" t="s">
        <v>8</v>
      </c>
      <c r="C3" s="39" t="s">
        <v>9</v>
      </c>
      <c r="D3" s="41" t="s">
        <v>10</v>
      </c>
      <c r="E3" s="42" t="s">
        <v>2</v>
      </c>
    </row>
    <row r="4" spans="1:7" x14ac:dyDescent="0.3">
      <c r="B4" s="43" t="s">
        <v>11</v>
      </c>
      <c r="C4" s="44">
        <v>238</v>
      </c>
      <c r="D4" s="45">
        <v>25</v>
      </c>
      <c r="E4" s="46">
        <f>C4*D4</f>
        <v>5950</v>
      </c>
    </row>
    <row r="5" spans="1:7" x14ac:dyDescent="0.3">
      <c r="B5" s="10" t="s">
        <v>12</v>
      </c>
      <c r="C5" s="40">
        <v>1775</v>
      </c>
      <c r="D5" s="12">
        <v>35</v>
      </c>
      <c r="E5" s="13">
        <f t="shared" ref="E5:E6" si="0">C5*D5</f>
        <v>62125</v>
      </c>
    </row>
    <row r="6" spans="1:7" x14ac:dyDescent="0.3">
      <c r="B6" s="10" t="s">
        <v>13</v>
      </c>
      <c r="C6" s="40">
        <v>19675</v>
      </c>
      <c r="D6" s="12">
        <v>45</v>
      </c>
      <c r="E6" s="13">
        <f t="shared" si="0"/>
        <v>885375</v>
      </c>
    </row>
    <row r="7" spans="1:7" ht="15" thickBot="1" x14ac:dyDescent="0.35">
      <c r="B7" s="14" t="s">
        <v>3</v>
      </c>
      <c r="C7" s="37"/>
      <c r="D7" s="15"/>
      <c r="E7" s="16">
        <f>SUM(E4:E6)</f>
        <v>953450</v>
      </c>
    </row>
    <row r="9" spans="1:7" ht="27" customHeight="1" x14ac:dyDescent="0.3">
      <c r="A9" s="64" t="s">
        <v>14</v>
      </c>
      <c r="B9" s="65"/>
      <c r="C9" s="65"/>
      <c r="D9" s="65"/>
      <c r="E9" s="65"/>
    </row>
    <row r="10" spans="1:7" x14ac:dyDescent="0.3">
      <c r="A10" s="28"/>
      <c r="B10" s="29"/>
      <c r="C10" s="29"/>
      <c r="D10" s="29"/>
      <c r="E10" s="29"/>
    </row>
    <row r="11" spans="1:7" ht="15" thickBot="1" x14ac:dyDescent="0.35">
      <c r="B11" s="62" t="s">
        <v>7</v>
      </c>
      <c r="C11" s="62"/>
      <c r="D11" s="62"/>
      <c r="E11" s="62"/>
    </row>
    <row r="12" spans="1:7" ht="29.4" thickBot="1" x14ac:dyDescent="0.35">
      <c r="B12" s="53" t="s">
        <v>8</v>
      </c>
      <c r="C12" s="54" t="s">
        <v>9</v>
      </c>
      <c r="D12" s="55" t="s">
        <v>10</v>
      </c>
      <c r="E12" s="56" t="s">
        <v>2</v>
      </c>
    </row>
    <row r="13" spans="1:7" x14ac:dyDescent="0.3">
      <c r="B13" s="47" t="s">
        <v>11</v>
      </c>
      <c r="C13" s="48">
        <v>238</v>
      </c>
      <c r="D13" s="49">
        <v>25</v>
      </c>
      <c r="E13" s="50">
        <f>C13*D13</f>
        <v>5950</v>
      </c>
    </row>
    <row r="14" spans="1:7" ht="15" thickBot="1" x14ac:dyDescent="0.35">
      <c r="B14" s="23" t="s">
        <v>12</v>
      </c>
      <c r="C14" s="51">
        <v>1775</v>
      </c>
      <c r="D14" s="24">
        <v>35</v>
      </c>
      <c r="E14" s="22">
        <f t="shared" ref="E14:E15" si="1">C14*D14</f>
        <v>62125</v>
      </c>
    </row>
    <row r="15" spans="1:7" x14ac:dyDescent="0.3">
      <c r="B15" s="23" t="s">
        <v>13</v>
      </c>
      <c r="C15" s="51">
        <v>19675</v>
      </c>
      <c r="D15" s="24">
        <v>45</v>
      </c>
      <c r="E15" s="22">
        <f t="shared" si="1"/>
        <v>885375</v>
      </c>
      <c r="G15" s="57" t="s">
        <v>6</v>
      </c>
    </row>
    <row r="16" spans="1:7" ht="15" thickBot="1" x14ac:dyDescent="0.35">
      <c r="B16" s="25" t="s">
        <v>3</v>
      </c>
      <c r="C16" s="52"/>
      <c r="D16" s="26"/>
      <c r="E16" s="27">
        <f>SUM(E13:E15)</f>
        <v>953450</v>
      </c>
      <c r="G16" s="58">
        <f>E16-E7</f>
        <v>0</v>
      </c>
    </row>
  </sheetData>
  <mergeCells count="3">
    <mergeCell ref="B2:E2"/>
    <mergeCell ref="A9:E9"/>
    <mergeCell ref="B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Építményadó</vt:lpstr>
      <vt:lpstr>Telelpülési adó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Hornyák Sarolta</dc:creator>
  <cp:lastModifiedBy>Szénásy Andrea</cp:lastModifiedBy>
  <dcterms:created xsi:type="dcterms:W3CDTF">2022-11-18T11:07:20Z</dcterms:created>
  <dcterms:modified xsi:type="dcterms:W3CDTF">2023-02-07T20:16:53Z</dcterms:modified>
</cp:coreProperties>
</file>